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4525"/>
</workbook>
</file>

<file path=xl/calcChain.xml><?xml version="1.0" encoding="utf-8"?>
<calcChain xmlns="http://schemas.openxmlformats.org/spreadsheetml/2006/main">
  <c r="D33" i="1" l="1"/>
  <c r="D31" i="1"/>
  <c r="D28" i="1"/>
  <c r="D25" i="1"/>
  <c r="D19" i="1"/>
  <c r="D15" i="1"/>
  <c r="D6" i="1"/>
  <c r="C33" i="1"/>
  <c r="C31" i="1"/>
  <c r="C28" i="1"/>
  <c r="C25" i="1"/>
  <c r="C19" i="1"/>
  <c r="C15" i="1"/>
  <c r="C6" i="1"/>
  <c r="C41" i="1" l="1"/>
  <c r="D41" i="1"/>
  <c r="E40" i="1"/>
  <c r="F40" i="1"/>
  <c r="E41" i="1" l="1"/>
  <c r="F41" i="1"/>
  <c r="E7" i="1"/>
  <c r="F7" i="1"/>
  <c r="E8" i="1"/>
  <c r="F8" i="1"/>
  <c r="E12" i="1"/>
  <c r="F12" i="1"/>
  <c r="E17" i="1"/>
  <c r="F17" i="1"/>
  <c r="E19" i="1"/>
  <c r="F19" i="1"/>
  <c r="E20" i="1"/>
  <c r="F20" i="1"/>
  <c r="E35" i="1" l="1"/>
  <c r="F35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7" i="1"/>
  <c r="E38" i="1"/>
  <c r="E39" i="1"/>
  <c r="F6" i="1" l="1"/>
  <c r="F9" i="1"/>
  <c r="F10" i="1"/>
  <c r="F11" i="1"/>
  <c r="F13" i="1"/>
  <c r="F14" i="1"/>
  <c r="F15" i="1"/>
  <c r="F16" i="1"/>
  <c r="F18" i="1"/>
  <c r="F21" i="1"/>
  <c r="F22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</calcChain>
</file>

<file path=xl/sharedStrings.xml><?xml version="1.0" encoding="utf-8"?>
<sst xmlns="http://schemas.openxmlformats.org/spreadsheetml/2006/main" count="85" uniqueCount="85">
  <si>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</si>
  <si>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</si>
  <si>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</si>
  <si>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</si>
  <si>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</si>
  <si>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</si>
  <si>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</si>
  <si>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</si>
  <si>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</si>
  <si>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</si>
  <si>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</si>
  <si>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</si>
  <si>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</si>
  <si>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</si>
  <si>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</si>
  <si>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</si>
  <si>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</si>
  <si>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</si>
  <si>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</si>
  <si>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</si>
  <si>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</si>
  <si>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</si>
  <si>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</si>
  <si>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</si>
  <si>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</si>
  <si>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</si>
  <si>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</si>
  <si>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</si>
  <si>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</si>
  <si>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</si>
  <si>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</si>
  <si>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</si>
  <si>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</si>
  <si>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</si>
  <si>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</si>
  <si>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</si>
  <si>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</si>
  <si>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</si>
  <si>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</si>
  <si>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</si>
  <si>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</si>
  <si>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</si>
  <si>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</si>
  <si>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</si>
  <si>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</si>
  <si>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</si>
  <si>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</si>
  <si>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</si>
  <si>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</si>
  <si>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</si>
  <si>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</si>
  <si>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</si>
  <si>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</si>
  <si>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</si>
  <si>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</si>
  <si>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</si>
  <si>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</si>
  <si>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</si>
  <si>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</si>
  <si>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</si>
  <si>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</si>
  <si>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</si>
  <si>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</si>
  <si>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</si>
  <si>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</si>
  <si>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</si>
  <si>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323</t>
  </si>
  <si>
    <t>Приобретение товаров, работ, услуг в пользу граждан в целях их социального обеспечения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</si>
  <si>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</si>
  <si>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</si>
  <si>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</si>
  <si>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</si>
  <si>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</si>
  <si>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</si>
  <si>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</si>
  <si>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</si>
  <si>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</si>
  <si>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</si>
  <si>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880</t>
  </si>
  <si>
    <t>Специальные расходы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</si>
  <si>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</si>
  <si>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А.Э.Перепелица</t>
  </si>
  <si>
    <t>Исполнитель: Хурсанова Татьяна Владимировна</t>
  </si>
  <si>
    <t>Приложение к сведениям об исполнении бюджета  района
по состоянию на 01.01.2020</t>
  </si>
  <si>
    <t>на 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</si>
</sst>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0"/>
  <sheetViews>
    <sheetView showGridLines="0" tabSelected="1" workbookViewId="0">
      <selection activeCell="D22" sqref="D22"/>
    </sheetView>
  </sheetViews>
  <sheetFormatPr defaultRowHeight="12.75" customHeight="1" outlineLevelRow="1" x14ac:dyDescent="0.2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42" t="s">
        <v>83</v>
      </c>
      <c r="D1" s="43"/>
      <c r="E1" s="43"/>
      <c r="F1" s="43"/>
    </row>
    <row r="2" spans="1:6" ht="24" customHeight="1" x14ac:dyDescent="0.25">
      <c r="A2" s="41" t="s">
        <v>56</v>
      </c>
      <c r="B2" s="41"/>
      <c r="C2" s="41"/>
      <c r="D2" s="41"/>
      <c r="E2" s="41"/>
      <c r="F2" s="41"/>
    </row>
    <row r="3" spans="1:6" ht="19.5" customHeight="1" x14ac:dyDescent="0.25">
      <c r="A3" s="41" t="s">
        <v>84</v>
      </c>
      <c r="B3" s="41"/>
      <c r="C3" s="41"/>
      <c r="D3" s="41"/>
      <c r="E3" s="41"/>
      <c r="F3" s="41"/>
    </row>
    <row r="4" spans="1:6" ht="18.75" customHeight="1" x14ac:dyDescent="0.2">
      <c r="F4" s="10" t="s">
        <v>59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57</v>
      </c>
      <c r="D5" s="16" t="s">
        <v>58</v>
      </c>
      <c r="E5" s="17" t="s">
        <v>61</v>
      </c>
      <c r="F5" s="17" t="s">
        <v>60</v>
      </c>
    </row>
    <row r="6" spans="1:6" ht="57" outlineLevel="1" x14ac:dyDescent="0.2">
      <c r="A6" s="28" t="s">
        <v>2</v>
      </c>
      <c r="B6" s="29" t="s">
        <v>3</v>
      </c>
      <c r="C6" s="30">
        <f>SUM(C7:C14)</f>
        <v>394180.5</v>
      </c>
      <c r="D6" s="30">
        <f>SUM(D7:D14)</f>
        <v>390587</v>
      </c>
      <c r="E6" s="18">
        <f t="shared" ref="E6:E40" si="0">D6-C6</f>
        <v>-3593.5</v>
      </c>
      <c r="F6" s="19">
        <f t="shared" ref="F6:F41" si="1">D6/C6*100</f>
        <v>99.088361803792935</v>
      </c>
    </row>
    <row r="7" spans="1:6" ht="15" outlineLevel="1" x14ac:dyDescent="0.2">
      <c r="A7" s="31" t="s">
        <v>4</v>
      </c>
      <c r="B7" s="32" t="s">
        <v>5</v>
      </c>
      <c r="C7" s="33">
        <v>80939.3</v>
      </c>
      <c r="D7" s="33">
        <v>80356.7</v>
      </c>
      <c r="E7" s="20">
        <f t="shared" si="0"/>
        <v>-582.60000000000582</v>
      </c>
      <c r="F7" s="21">
        <f t="shared" si="1"/>
        <v>99.280201336062945</v>
      </c>
    </row>
    <row r="8" spans="1:6" ht="30" outlineLevel="1" x14ac:dyDescent="0.2">
      <c r="A8" s="31" t="s">
        <v>6</v>
      </c>
      <c r="B8" s="32" t="s">
        <v>7</v>
      </c>
      <c r="C8" s="33">
        <v>3996.7</v>
      </c>
      <c r="D8" s="33">
        <v>3971.8</v>
      </c>
      <c r="E8" s="20">
        <f t="shared" si="0"/>
        <v>-24.899999999999636</v>
      </c>
      <c r="F8" s="21">
        <f t="shared" si="1"/>
        <v>99.376986013461106</v>
      </c>
    </row>
    <row r="9" spans="1:6" ht="45" outlineLevel="1" x14ac:dyDescent="0.2">
      <c r="A9" s="31" t="s">
        <v>8</v>
      </c>
      <c r="B9" s="32" t="s">
        <v>9</v>
      </c>
      <c r="C9" s="33">
        <v>529.70000000000005</v>
      </c>
      <c r="D9" s="33">
        <v>529.70000000000005</v>
      </c>
      <c r="E9" s="20">
        <f t="shared" si="0"/>
        <v>0</v>
      </c>
      <c r="F9" s="21">
        <f t="shared" si="1"/>
        <v>100</v>
      </c>
    </row>
    <row r="10" spans="1:6" ht="30" outlineLevel="1" x14ac:dyDescent="0.2">
      <c r="A10" s="31" t="s">
        <v>10</v>
      </c>
      <c r="B10" s="32" t="s">
        <v>11</v>
      </c>
      <c r="C10" s="33">
        <v>24363.7</v>
      </c>
      <c r="D10" s="33">
        <v>24187.3</v>
      </c>
      <c r="E10" s="20">
        <f t="shared" si="0"/>
        <v>-176.40000000000146</v>
      </c>
      <c r="F10" s="21">
        <f t="shared" si="1"/>
        <v>99.275972040371528</v>
      </c>
    </row>
    <row r="11" spans="1:6" ht="15" outlineLevel="1" x14ac:dyDescent="0.2">
      <c r="A11" s="31" t="s">
        <v>12</v>
      </c>
      <c r="B11" s="32" t="s">
        <v>13</v>
      </c>
      <c r="C11" s="33">
        <v>212405.3</v>
      </c>
      <c r="D11" s="33">
        <v>210520.8</v>
      </c>
      <c r="E11" s="20">
        <f t="shared" si="0"/>
        <v>-1884.5</v>
      </c>
      <c r="F11" s="21">
        <f t="shared" si="1"/>
        <v>99.112781084087828</v>
      </c>
    </row>
    <row r="12" spans="1:6" ht="30" outlineLevel="1" x14ac:dyDescent="0.2">
      <c r="A12" s="31" t="s">
        <v>14</v>
      </c>
      <c r="B12" s="32" t="s">
        <v>15</v>
      </c>
      <c r="C12" s="33">
        <v>10865.4</v>
      </c>
      <c r="D12" s="33">
        <v>10643.3</v>
      </c>
      <c r="E12" s="20">
        <f t="shared" si="0"/>
        <v>-222.10000000000036</v>
      </c>
      <c r="F12" s="21">
        <f t="shared" si="1"/>
        <v>97.95589669961528</v>
      </c>
    </row>
    <row r="13" spans="1:6" ht="45" outlineLevel="1" x14ac:dyDescent="0.2">
      <c r="A13" s="31" t="s">
        <v>16</v>
      </c>
      <c r="B13" s="32" t="s">
        <v>17</v>
      </c>
      <c r="C13" s="33">
        <v>1346.4</v>
      </c>
      <c r="D13" s="33">
        <v>1346.4</v>
      </c>
      <c r="E13" s="20">
        <f t="shared" si="0"/>
        <v>0</v>
      </c>
      <c r="F13" s="21">
        <f t="shared" si="1"/>
        <v>100</v>
      </c>
    </row>
    <row r="14" spans="1:6" s="1" customFormat="1" ht="45" x14ac:dyDescent="0.2">
      <c r="A14" s="31" t="s">
        <v>18</v>
      </c>
      <c r="B14" s="32" t="s">
        <v>19</v>
      </c>
      <c r="C14" s="33">
        <v>59734</v>
      </c>
      <c r="D14" s="33">
        <v>59031</v>
      </c>
      <c r="E14" s="20">
        <f t="shared" si="0"/>
        <v>-703</v>
      </c>
      <c r="F14" s="21">
        <f t="shared" si="1"/>
        <v>98.823115813439571</v>
      </c>
    </row>
    <row r="15" spans="1:6" ht="28.5" outlineLevel="1" x14ac:dyDescent="0.2">
      <c r="A15" s="28" t="s">
        <v>20</v>
      </c>
      <c r="B15" s="29" t="s">
        <v>21</v>
      </c>
      <c r="C15" s="30">
        <f>SUM(C16:C18)</f>
        <v>274750</v>
      </c>
      <c r="D15" s="30">
        <f>SUM(D16:D18)</f>
        <v>265944.8</v>
      </c>
      <c r="E15" s="18">
        <f t="shared" si="0"/>
        <v>-8805.2000000000116</v>
      </c>
      <c r="F15" s="19">
        <f t="shared" si="1"/>
        <v>96.795195632393089</v>
      </c>
    </row>
    <row r="16" spans="1:6" ht="30" outlineLevel="1" x14ac:dyDescent="0.2">
      <c r="A16" s="31" t="s">
        <v>22</v>
      </c>
      <c r="B16" s="32" t="s">
        <v>23</v>
      </c>
      <c r="C16" s="33">
        <v>59266.2</v>
      </c>
      <c r="D16" s="33">
        <v>54250.8</v>
      </c>
      <c r="E16" s="20">
        <f t="shared" si="0"/>
        <v>-5015.3999999999942</v>
      </c>
      <c r="F16" s="21">
        <f t="shared" si="1"/>
        <v>91.537503669882668</v>
      </c>
    </row>
    <row r="17" spans="1:7" ht="15" outlineLevel="1" x14ac:dyDescent="0.2">
      <c r="A17" s="31" t="s">
        <v>24</v>
      </c>
      <c r="B17" s="32" t="s">
        <v>71</v>
      </c>
      <c r="C17" s="33">
        <v>212188.79999999999</v>
      </c>
      <c r="D17" s="33">
        <v>208399</v>
      </c>
      <c r="E17" s="20">
        <f t="shared" si="0"/>
        <v>-3789.7999999999884</v>
      </c>
      <c r="F17" s="21">
        <f t="shared" si="1"/>
        <v>98.21394908685096</v>
      </c>
    </row>
    <row r="18" spans="1:7" s="1" customFormat="1" ht="45" x14ac:dyDescent="0.2">
      <c r="A18" s="31" t="s">
        <v>63</v>
      </c>
      <c r="B18" s="32" t="s">
        <v>72</v>
      </c>
      <c r="C18" s="33">
        <v>3295</v>
      </c>
      <c r="D18" s="33">
        <v>3295</v>
      </c>
      <c r="E18" s="20">
        <f t="shared" si="0"/>
        <v>0</v>
      </c>
      <c r="F18" s="21">
        <f t="shared" si="1"/>
        <v>100</v>
      </c>
    </row>
    <row r="19" spans="1:7" ht="14.25" outlineLevel="1" x14ac:dyDescent="0.2">
      <c r="A19" s="28" t="s">
        <v>25</v>
      </c>
      <c r="B19" s="29" t="s">
        <v>26</v>
      </c>
      <c r="C19" s="30">
        <f>SUM(C20:C24)</f>
        <v>25649.7</v>
      </c>
      <c r="D19" s="30">
        <f>SUM(D20:D24)</f>
        <v>25435.7</v>
      </c>
      <c r="E19" s="18">
        <f t="shared" si="0"/>
        <v>-214</v>
      </c>
      <c r="F19" s="19">
        <f t="shared" si="1"/>
        <v>99.165682249694925</v>
      </c>
    </row>
    <row r="20" spans="1:7" ht="15" outlineLevel="1" x14ac:dyDescent="0.2">
      <c r="A20" s="31" t="s">
        <v>27</v>
      </c>
      <c r="B20" s="32" t="s">
        <v>28</v>
      </c>
      <c r="C20" s="33">
        <v>1407.6</v>
      </c>
      <c r="D20" s="33">
        <v>1407.6</v>
      </c>
      <c r="E20" s="20">
        <f t="shared" si="0"/>
        <v>0</v>
      </c>
      <c r="F20" s="21">
        <f t="shared" si="1"/>
        <v>100</v>
      </c>
    </row>
    <row r="21" spans="1:7" ht="30" outlineLevel="1" x14ac:dyDescent="0.2">
      <c r="A21" s="31" t="s">
        <v>64</v>
      </c>
      <c r="B21" s="32" t="s">
        <v>65</v>
      </c>
      <c r="C21" s="33">
        <v>6625.6</v>
      </c>
      <c r="D21" s="33">
        <v>6625.6</v>
      </c>
      <c r="E21" s="20">
        <f t="shared" si="0"/>
        <v>0</v>
      </c>
      <c r="F21" s="21">
        <f t="shared" si="1"/>
        <v>100</v>
      </c>
    </row>
    <row r="22" spans="1:7" ht="15" outlineLevel="1" x14ac:dyDescent="0.2">
      <c r="A22" s="31" t="s">
        <v>29</v>
      </c>
      <c r="B22" s="32" t="s">
        <v>30</v>
      </c>
      <c r="C22" s="33">
        <v>6015.8</v>
      </c>
      <c r="D22" s="33">
        <v>6015.8</v>
      </c>
      <c r="E22" s="20">
        <f t="shared" si="0"/>
        <v>0</v>
      </c>
      <c r="F22" s="21">
        <f t="shared" si="1"/>
        <v>100</v>
      </c>
    </row>
    <row r="23" spans="1:7" ht="30" outlineLevel="1" x14ac:dyDescent="0.2">
      <c r="A23" s="31" t="s">
        <v>66</v>
      </c>
      <c r="B23" s="32" t="s">
        <v>67</v>
      </c>
      <c r="C23" s="33">
        <v>288</v>
      </c>
      <c r="D23" s="33">
        <v>246.1</v>
      </c>
      <c r="E23" s="20">
        <f t="shared" si="0"/>
        <v>-41.900000000000006</v>
      </c>
      <c r="F23" s="21">
        <v>0</v>
      </c>
    </row>
    <row r="24" spans="1:7" s="1" customFormat="1" ht="15" outlineLevel="1" x14ac:dyDescent="0.2">
      <c r="A24" s="31" t="s">
        <v>31</v>
      </c>
      <c r="B24" s="32" t="s">
        <v>32</v>
      </c>
      <c r="C24" s="33">
        <v>11312.7</v>
      </c>
      <c r="D24" s="33">
        <v>11140.6</v>
      </c>
      <c r="E24" s="20">
        <f t="shared" si="0"/>
        <v>-172.10000000000036</v>
      </c>
      <c r="F24" s="21">
        <v>0</v>
      </c>
    </row>
    <row r="25" spans="1:7" s="1" customFormat="1" ht="28.5" x14ac:dyDescent="0.2">
      <c r="A25" s="28" t="s">
        <v>33</v>
      </c>
      <c r="B25" s="29" t="s">
        <v>34</v>
      </c>
      <c r="C25" s="30">
        <f>SUM(C26:C27)</f>
        <v>121577.5</v>
      </c>
      <c r="D25" s="30">
        <f>SUM(D26:D27)</f>
        <v>53573.7</v>
      </c>
      <c r="E25" s="18">
        <f t="shared" si="0"/>
        <v>-68003.8</v>
      </c>
      <c r="F25" s="19">
        <f t="shared" si="1"/>
        <v>44.065472640908062</v>
      </c>
    </row>
    <row r="26" spans="1:7" ht="30" outlineLevel="1" x14ac:dyDescent="0.2">
      <c r="A26" s="31" t="s">
        <v>35</v>
      </c>
      <c r="B26" s="32" t="s">
        <v>36</v>
      </c>
      <c r="C26" s="33">
        <v>3007.5</v>
      </c>
      <c r="D26" s="33">
        <v>3007.5</v>
      </c>
      <c r="E26" s="20">
        <f t="shared" si="0"/>
        <v>0</v>
      </c>
      <c r="F26" s="21">
        <f t="shared" si="1"/>
        <v>100</v>
      </c>
    </row>
    <row r="27" spans="1:7" s="1" customFormat="1" ht="30" outlineLevel="1" x14ac:dyDescent="0.2">
      <c r="A27" s="31" t="s">
        <v>37</v>
      </c>
      <c r="B27" s="32" t="s">
        <v>38</v>
      </c>
      <c r="C27" s="33">
        <v>118570</v>
      </c>
      <c r="D27" s="33">
        <v>50566.2</v>
      </c>
      <c r="E27" s="20">
        <f t="shared" si="0"/>
        <v>-68003.8</v>
      </c>
      <c r="F27" s="21">
        <f t="shared" si="1"/>
        <v>42.64670658682634</v>
      </c>
    </row>
    <row r="28" spans="1:7" s="1" customFormat="1" ht="28.5" x14ac:dyDescent="0.2">
      <c r="A28" s="28" t="s">
        <v>39</v>
      </c>
      <c r="B28" s="29" t="s">
        <v>40</v>
      </c>
      <c r="C28" s="30">
        <f>SUM(C29:C30)</f>
        <v>712982.79999999993</v>
      </c>
      <c r="D28" s="30">
        <f>SUM(D29:D30)</f>
        <v>705559</v>
      </c>
      <c r="E28" s="18">
        <f t="shared" si="0"/>
        <v>-7423.7999999999302</v>
      </c>
      <c r="F28" s="19">
        <f t="shared" si="1"/>
        <v>98.958768710830057</v>
      </c>
      <c r="G28" s="2"/>
    </row>
    <row r="29" spans="1:7" ht="45" outlineLevel="1" x14ac:dyDescent="0.2">
      <c r="A29" s="31" t="s">
        <v>41</v>
      </c>
      <c r="B29" s="32" t="s">
        <v>42</v>
      </c>
      <c r="C29" s="33">
        <v>615118.1</v>
      </c>
      <c r="D29" s="33">
        <v>609001.9</v>
      </c>
      <c r="E29" s="20">
        <f t="shared" si="0"/>
        <v>-6116.1999999999534</v>
      </c>
      <c r="F29" s="21">
        <f t="shared" si="1"/>
        <v>99.005686875414668</v>
      </c>
    </row>
    <row r="30" spans="1:7" s="1" customFormat="1" ht="15" outlineLevel="1" x14ac:dyDescent="0.2">
      <c r="A30" s="31" t="s">
        <v>43</v>
      </c>
      <c r="B30" s="32" t="s">
        <v>44</v>
      </c>
      <c r="C30" s="33">
        <v>97864.7</v>
      </c>
      <c r="D30" s="33">
        <v>96557.1</v>
      </c>
      <c r="E30" s="20">
        <f t="shared" si="0"/>
        <v>-1307.5999999999913</v>
      </c>
      <c r="F30" s="21">
        <f t="shared" si="1"/>
        <v>98.663869607733957</v>
      </c>
    </row>
    <row r="31" spans="1:7" ht="14.25" outlineLevel="1" x14ac:dyDescent="0.2">
      <c r="A31" s="28" t="s">
        <v>68</v>
      </c>
      <c r="B31" s="29" t="s">
        <v>73</v>
      </c>
      <c r="C31" s="30">
        <f>C32</f>
        <v>12862.4</v>
      </c>
      <c r="D31" s="30">
        <f>D32</f>
        <v>12862.4</v>
      </c>
      <c r="E31" s="18">
        <f t="shared" si="0"/>
        <v>0</v>
      </c>
      <c r="F31" s="19">
        <f t="shared" si="1"/>
        <v>100</v>
      </c>
    </row>
    <row r="32" spans="1:7" s="1" customFormat="1" ht="15" outlineLevel="1" x14ac:dyDescent="0.2">
      <c r="A32" s="31" t="s">
        <v>69</v>
      </c>
      <c r="B32" s="32" t="s">
        <v>70</v>
      </c>
      <c r="C32" s="33">
        <v>12862.4</v>
      </c>
      <c r="D32" s="33">
        <v>12862.4</v>
      </c>
      <c r="E32" s="20">
        <f t="shared" si="0"/>
        <v>0</v>
      </c>
      <c r="F32" s="21">
        <f t="shared" si="1"/>
        <v>100</v>
      </c>
    </row>
    <row r="33" spans="1:6" s="1" customFormat="1" ht="14.25" x14ac:dyDescent="0.2">
      <c r="A33" s="28" t="s">
        <v>45</v>
      </c>
      <c r="B33" s="29" t="s">
        <v>46</v>
      </c>
      <c r="C33" s="30">
        <f>SUM(C34:C40)</f>
        <v>547761.10000000009</v>
      </c>
      <c r="D33" s="30">
        <f>SUM(D34:D40)</f>
        <v>546975.5</v>
      </c>
      <c r="E33" s="18">
        <f t="shared" si="0"/>
        <v>-785.60000000009313</v>
      </c>
      <c r="F33" s="19">
        <f t="shared" si="1"/>
        <v>99.856579811892431</v>
      </c>
    </row>
    <row r="34" spans="1:6" ht="45" outlineLevel="1" x14ac:dyDescent="0.2">
      <c r="A34" s="31" t="s">
        <v>47</v>
      </c>
      <c r="B34" s="32" t="s">
        <v>48</v>
      </c>
      <c r="C34" s="33">
        <v>361687.5</v>
      </c>
      <c r="D34" s="33">
        <v>360905.1</v>
      </c>
      <c r="E34" s="20">
        <f t="shared" si="0"/>
        <v>-782.40000000002328</v>
      </c>
      <c r="F34" s="21">
        <f t="shared" si="1"/>
        <v>99.78368066355624</v>
      </c>
    </row>
    <row r="35" spans="1:6" ht="45" outlineLevel="1" x14ac:dyDescent="0.2">
      <c r="A35" s="31" t="s">
        <v>74</v>
      </c>
      <c r="B35" s="32" t="s">
        <v>75</v>
      </c>
      <c r="C35" s="33">
        <v>181910</v>
      </c>
      <c r="D35" s="33">
        <v>181910</v>
      </c>
      <c r="E35" s="20">
        <f t="shared" si="0"/>
        <v>0</v>
      </c>
      <c r="F35" s="21">
        <f t="shared" si="1"/>
        <v>100</v>
      </c>
    </row>
    <row r="36" spans="1:6" ht="30" outlineLevel="1" x14ac:dyDescent="0.2">
      <c r="A36" s="31" t="s">
        <v>49</v>
      </c>
      <c r="B36" s="32" t="s">
        <v>50</v>
      </c>
      <c r="C36" s="33">
        <v>11</v>
      </c>
      <c r="D36" s="33">
        <v>11</v>
      </c>
      <c r="E36" s="20">
        <f t="shared" si="0"/>
        <v>0</v>
      </c>
      <c r="F36" s="21">
        <f t="shared" si="1"/>
        <v>100</v>
      </c>
    </row>
    <row r="37" spans="1:6" ht="15" outlineLevel="1" x14ac:dyDescent="0.2">
      <c r="A37" s="31" t="s">
        <v>51</v>
      </c>
      <c r="B37" s="32" t="s">
        <v>52</v>
      </c>
      <c r="C37" s="33">
        <v>31.3</v>
      </c>
      <c r="D37" s="33">
        <v>28.9</v>
      </c>
      <c r="E37" s="20">
        <f t="shared" si="0"/>
        <v>-2.4000000000000021</v>
      </c>
      <c r="F37" s="21">
        <f t="shared" si="1"/>
        <v>92.332268370607011</v>
      </c>
    </row>
    <row r="38" spans="1:6" ht="15" outlineLevel="1" x14ac:dyDescent="0.2">
      <c r="A38" s="31" t="s">
        <v>53</v>
      </c>
      <c r="B38" s="32" t="s">
        <v>54</v>
      </c>
      <c r="C38" s="33">
        <v>3350.5</v>
      </c>
      <c r="D38" s="33">
        <v>3349.7</v>
      </c>
      <c r="E38" s="20">
        <f t="shared" si="0"/>
        <v>-0.8000000000001819</v>
      </c>
      <c r="F38" s="21">
        <f t="shared" si="1"/>
        <v>99.976122966721377</v>
      </c>
    </row>
    <row r="39" spans="1:6" ht="15" outlineLevel="1" x14ac:dyDescent="0.2">
      <c r="A39" s="31" t="s">
        <v>76</v>
      </c>
      <c r="B39" s="32" t="s">
        <v>77</v>
      </c>
      <c r="C39" s="33">
        <v>0</v>
      </c>
      <c r="D39" s="33">
        <v>0</v>
      </c>
      <c r="E39" s="20">
        <f t="shared" si="0"/>
        <v>0</v>
      </c>
      <c r="F39" s="21">
        <v>0</v>
      </c>
    </row>
    <row r="40" spans="1:6" ht="15" outlineLevel="1" x14ac:dyDescent="0.2">
      <c r="A40" s="31" t="s">
        <v>78</v>
      </c>
      <c r="B40" s="32" t="s">
        <v>79</v>
      </c>
      <c r="C40" s="33">
        <v>770.8</v>
      </c>
      <c r="D40" s="33">
        <v>770.8</v>
      </c>
      <c r="E40" s="20">
        <f t="shared" si="0"/>
        <v>0</v>
      </c>
      <c r="F40" s="21">
        <f t="shared" si="1"/>
        <v>100</v>
      </c>
    </row>
    <row r="41" spans="1:6" s="1" customFormat="1" ht="14.25" outlineLevel="1" x14ac:dyDescent="0.2">
      <c r="A41" s="34" t="s">
        <v>55</v>
      </c>
      <c r="B41" s="35"/>
      <c r="C41" s="36">
        <f>C6+C15+C19+C25+C28+C31+C33</f>
        <v>2089764</v>
      </c>
      <c r="D41" s="36">
        <f>D6+D15+D19+D25+D28+D31+D33</f>
        <v>2000938.0999999999</v>
      </c>
      <c r="E41" s="18">
        <f>D41-C41</f>
        <v>-88825.90000000014</v>
      </c>
      <c r="F41" s="19">
        <f t="shared" si="1"/>
        <v>95.749476974433463</v>
      </c>
    </row>
    <row r="42" spans="1:6" s="1" customFormat="1" ht="14.25" outlineLevel="1" x14ac:dyDescent="0.2">
      <c r="A42" s="22"/>
      <c r="B42" s="23"/>
      <c r="C42" s="24"/>
      <c r="D42" s="24"/>
      <c r="E42" s="25"/>
      <c r="F42" s="26"/>
    </row>
    <row r="43" spans="1:6" s="7" customFormat="1" ht="36.75" customHeight="1" outlineLevel="1" x14ac:dyDescent="0.25">
      <c r="A43" s="45" t="s">
        <v>80</v>
      </c>
      <c r="B43" s="45"/>
      <c r="C43" s="27"/>
      <c r="D43" s="27"/>
      <c r="E43" s="46" t="s">
        <v>81</v>
      </c>
      <c r="F43" s="46"/>
    </row>
    <row r="44" spans="1:6" ht="12.75" customHeight="1" x14ac:dyDescent="0.2">
      <c r="A44" s="12"/>
      <c r="B44" s="13"/>
      <c r="C44" s="14"/>
      <c r="D44" s="14"/>
      <c r="E44" s="11"/>
      <c r="F44" s="11"/>
    </row>
    <row r="45" spans="1:6" ht="12.75" customHeight="1" x14ac:dyDescent="0.2">
      <c r="A45" s="44" t="s">
        <v>82</v>
      </c>
      <c r="B45" s="44"/>
      <c r="C45" s="44"/>
      <c r="D45" s="44"/>
      <c r="E45" s="44"/>
      <c r="F45" s="44"/>
    </row>
    <row r="46" spans="1:6" ht="12.75" customHeight="1" x14ac:dyDescent="0.2">
      <c r="A46" s="37" t="s">
        <v>62</v>
      </c>
      <c r="B46" s="38"/>
      <c r="C46" s="39"/>
      <c r="D46" s="40"/>
      <c r="E46" s="37"/>
      <c r="F46" s="37"/>
    </row>
    <row r="47" spans="1:6" ht="12.75" customHeight="1" x14ac:dyDescent="0.2">
      <c r="A47" s="37"/>
      <c r="B47" s="38"/>
      <c r="C47" s="39"/>
      <c r="D47" s="40"/>
      <c r="E47" s="37"/>
      <c r="F47" s="37"/>
    </row>
    <row r="48" spans="1:6" ht="12.75" customHeight="1" x14ac:dyDescent="0.2">
      <c r="A48" s="37"/>
      <c r="B48" s="38"/>
      <c r="C48" s="39"/>
      <c r="D48" s="40"/>
      <c r="E48" s="37"/>
      <c r="F48" s="37"/>
    </row>
    <row r="49" spans="3:4" ht="12.75" customHeight="1" x14ac:dyDescent="0.2">
      <c r="C49" s="3"/>
      <c r="D49" s="4"/>
    </row>
    <row r="50" spans="3:4" ht="12.75" customHeight="1" x14ac:dyDescent="0.2">
      <c r="C50" s="5"/>
      <c r="D50" s="5"/>
    </row>
  </sheetData>
  <mergeCells count="6">
    <mergeCell ref="A2:F2"/>
    <mergeCell ref="C1:F1"/>
    <mergeCell ref="A3:F3"/>
    <mergeCell ref="A45:F45"/>
    <mergeCell ref="A43:B43"/>
    <mergeCell ref="E43:F43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</cp:lastModifiedBy>
  <cp:lastPrinted>2019-11-26T10:21:54Z</cp:lastPrinted>
  <dcterms:created xsi:type="dcterms:W3CDTF">2017-06-16T05:03:32Z</dcterms:created>
  <dcterms:modified xsi:type="dcterms:W3CDTF">2020-03-31T05:39:53Z</dcterms:modified>
</cp:coreProperties>
</file>